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97" activeTab="0"/>
  </bookViews>
  <sheets>
    <sheet name="Gruppe" sheetId="1" r:id="rId1"/>
    <sheet name="__VBA__0" sheetId="2" r:id="rId2"/>
    <sheet name="__VBA__1" sheetId="3" r:id="rId3"/>
    <sheet name="__VBA__2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I6" authorId="0">
      <text>
        <r>
          <rPr>
            <sz val="8"/>
            <color indexed="9"/>
            <rFont val="Tahoma"/>
            <family val="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<sst xmlns="http://schemas.openxmlformats.org/spreadsheetml/2006/main" count="43" uniqueCount="24">
  <si>
    <t>Vereinsmeisterschaften 2018</t>
  </si>
  <si>
    <t>VR</t>
  </si>
  <si>
    <t>Damen</t>
  </si>
  <si>
    <t>Nr</t>
  </si>
  <si>
    <t>Name</t>
  </si>
  <si>
    <t>Verein</t>
  </si>
  <si>
    <t>Pkt</t>
  </si>
  <si>
    <t>Satz</t>
  </si>
  <si>
    <t>Platz</t>
  </si>
  <si>
    <t>Daniela</t>
  </si>
  <si>
    <t>Annalena</t>
  </si>
  <si>
    <t>Annika</t>
  </si>
  <si>
    <t>Saskia</t>
  </si>
  <si>
    <t>Victoria</t>
  </si>
  <si>
    <t>Erg.</t>
  </si>
  <si>
    <t>1.R</t>
  </si>
  <si>
    <t>-</t>
  </si>
  <si>
    <t>4.R</t>
  </si>
  <si>
    <t>2.R</t>
  </si>
  <si>
    <t>5.R</t>
  </si>
  <si>
    <t>3.R</t>
  </si>
  <si>
    <t>Eingaben innerhalb der Raster sind nur in den gelben</t>
  </si>
  <si>
    <t>Zellen möglich. Doppelpunkt bei z.B. 3:0 muß nicht</t>
  </si>
  <si>
    <t>eingegeben werden; kommt automatisch nach zweiter Zahl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</si>
</sst>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color indexed="9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" fillId="2" borderId="0" xfId="0" applyFont="1" applyFill="1" applyAlignment="1" applyProtection="1">
      <alignment/>
      <protection locked="0"/>
    </xf>
    <xf numFmtId="164" fontId="1" fillId="2" borderId="0" xfId="0" applyFont="1" applyFill="1" applyAlignment="1" applyProtection="1">
      <alignment horizontal="center"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164" fontId="4" fillId="0" borderId="4" xfId="0" applyFont="1" applyBorder="1" applyAlignment="1">
      <alignment horizontal="left"/>
    </xf>
    <xf numFmtId="164" fontId="5" fillId="0" borderId="5" xfId="0" applyFont="1" applyBorder="1" applyAlignment="1" applyProtection="1">
      <alignment/>
      <protection/>
    </xf>
    <xf numFmtId="164" fontId="0" fillId="0" borderId="4" xfId="0" applyBorder="1" applyAlignment="1">
      <alignment/>
    </xf>
    <xf numFmtId="164" fontId="4" fillId="0" borderId="5" xfId="0" applyFont="1" applyBorder="1" applyAlignment="1">
      <alignment horizontal="left"/>
    </xf>
    <xf numFmtId="164" fontId="0" fillId="0" borderId="6" xfId="0" applyBorder="1" applyAlignment="1">
      <alignment/>
    </xf>
    <xf numFmtId="164" fontId="5" fillId="0" borderId="3" xfId="0" applyFont="1" applyBorder="1" applyAlignment="1" applyProtection="1">
      <alignment horizontal="center"/>
      <protection/>
    </xf>
    <xf numFmtId="164" fontId="4" fillId="0" borderId="3" xfId="0" applyFont="1" applyBorder="1" applyAlignment="1" applyProtection="1">
      <alignment horizontal="center"/>
      <protection/>
    </xf>
    <xf numFmtId="164" fontId="5" fillId="0" borderId="5" xfId="0" applyFont="1" applyBorder="1" applyAlignment="1" applyProtection="1">
      <alignment horizontal="center"/>
      <protection/>
    </xf>
    <xf numFmtId="164" fontId="5" fillId="0" borderId="7" xfId="0" applyFont="1" applyBorder="1" applyAlignment="1" applyProtection="1">
      <alignment horizontal="center"/>
      <protection/>
    </xf>
    <xf numFmtId="164" fontId="4" fillId="0" borderId="7" xfId="0" applyFont="1" applyBorder="1" applyAlignment="1" applyProtection="1">
      <alignment horizontal="center"/>
      <protection/>
    </xf>
    <xf numFmtId="164" fontId="5" fillId="0" borderId="2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center"/>
      <protection/>
    </xf>
    <xf numFmtId="164" fontId="5" fillId="0" borderId="7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4" fillId="0" borderId="9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0" fillId="3" borderId="11" xfId="0" applyFont="1" applyFill="1" applyBorder="1" applyAlignment="1" applyProtection="1">
      <alignment/>
      <protection locked="0"/>
    </xf>
    <xf numFmtId="164" fontId="3" fillId="0" borderId="10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3" borderId="12" xfId="0" applyFont="1" applyFill="1" applyBorder="1" applyAlignment="1" applyProtection="1">
      <alignment/>
      <protection locked="0"/>
    </xf>
    <xf numFmtId="164" fontId="0" fillId="0" borderId="13" xfId="0" applyFont="1" applyBorder="1" applyAlignment="1">
      <alignment/>
    </xf>
    <xf numFmtId="164" fontId="3" fillId="4" borderId="10" xfId="0" applyFont="1" applyFill="1" applyBorder="1" applyAlignment="1" applyProtection="1">
      <alignment horizontal="center"/>
      <protection/>
    </xf>
    <xf numFmtId="164" fontId="3" fillId="4" borderId="14" xfId="0" applyFont="1" applyFill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3" fillId="0" borderId="10" xfId="0" applyFont="1" applyBorder="1" applyAlignment="1" applyProtection="1">
      <alignment horizontal="center"/>
      <protection/>
    </xf>
    <xf numFmtId="164" fontId="0" fillId="0" borderId="15" xfId="0" applyFont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center"/>
      <protection/>
    </xf>
    <xf numFmtId="164" fontId="0" fillId="0" borderId="16" xfId="0" applyFont="1" applyBorder="1" applyAlignment="1" applyProtection="1">
      <alignment horizontal="center"/>
      <protection/>
    </xf>
    <xf numFmtId="164" fontId="5" fillId="0" borderId="11" xfId="0" applyFont="1" applyBorder="1" applyAlignment="1" applyProtection="1">
      <alignment horizontal="center"/>
      <protection locked="0"/>
    </xf>
    <xf numFmtId="164" fontId="4" fillId="3" borderId="10" xfId="0" applyFont="1" applyFill="1" applyBorder="1" applyAlignment="1" applyProtection="1">
      <alignment horizontal="center" vertical="center"/>
      <protection/>
    </xf>
    <xf numFmtId="164" fontId="5" fillId="0" borderId="13" xfId="0" applyFont="1" applyBorder="1" applyAlignment="1" applyProtection="1">
      <alignment horizontal="center"/>
      <protection locked="0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1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0" fillId="0" borderId="15" xfId="0" applyFont="1" applyBorder="1" applyAlignment="1" applyProtection="1">
      <alignment/>
      <protection/>
    </xf>
    <xf numFmtId="164" fontId="0" fillId="5" borderId="10" xfId="0" applyFont="1" applyFill="1" applyBorder="1" applyAlignment="1" applyProtection="1">
      <alignment/>
      <protection/>
    </xf>
    <xf numFmtId="164" fontId="3" fillId="5" borderId="10" xfId="0" applyFont="1" applyFill="1" applyBorder="1" applyAlignment="1" applyProtection="1">
      <alignment/>
      <protection/>
    </xf>
    <xf numFmtId="164" fontId="0" fillId="5" borderId="15" xfId="0" applyFont="1" applyFill="1" applyBorder="1" applyAlignment="1" applyProtection="1">
      <alignment/>
      <protection/>
    </xf>
    <xf numFmtId="164" fontId="5" fillId="0" borderId="17" xfId="0" applyFont="1" applyBorder="1" applyAlignment="1" applyProtection="1">
      <alignment horizontal="center"/>
      <protection locked="0"/>
    </xf>
    <xf numFmtId="164" fontId="3" fillId="5" borderId="10" xfId="0" applyFont="1" applyFill="1" applyBorder="1" applyAlignment="1" applyProtection="1">
      <alignment horizontal="center"/>
      <protection/>
    </xf>
    <xf numFmtId="164" fontId="0" fillId="5" borderId="14" xfId="0" applyFont="1" applyFill="1" applyBorder="1" applyAlignment="1" applyProtection="1">
      <alignment horizontal="center"/>
      <protection/>
    </xf>
    <xf numFmtId="164" fontId="0" fillId="5" borderId="11" xfId="0" applyFont="1" applyFill="1" applyBorder="1" applyAlignment="1" applyProtection="1">
      <alignment horizontal="center"/>
      <protection/>
    </xf>
    <xf numFmtId="164" fontId="3" fillId="5" borderId="14" xfId="0" applyFont="1" applyFill="1" applyBorder="1" applyAlignment="1" applyProtection="1">
      <alignment horizontal="center"/>
      <protection/>
    </xf>
    <xf numFmtId="164" fontId="3" fillId="5" borderId="15" xfId="0" applyFont="1" applyFill="1" applyBorder="1" applyAlignment="1" applyProtection="1">
      <alignment horizontal="center"/>
      <protection/>
    </xf>
    <xf numFmtId="164" fontId="3" fillId="0" borderId="18" xfId="0" applyFont="1" applyBorder="1" applyAlignment="1">
      <alignment/>
    </xf>
    <xf numFmtId="164" fontId="0" fillId="0" borderId="0" xfId="0" applyFont="1" applyBorder="1" applyAlignment="1">
      <alignment/>
    </xf>
    <xf numFmtId="164" fontId="0" fillId="3" borderId="19" xfId="0" applyFont="1" applyFill="1" applyBorder="1" applyAlignment="1" applyProtection="1">
      <alignment/>
      <protection locked="0"/>
    </xf>
    <xf numFmtId="164" fontId="0" fillId="0" borderId="20" xfId="0" applyFont="1" applyBorder="1" applyAlignment="1">
      <alignment/>
    </xf>
    <xf numFmtId="164" fontId="0" fillId="4" borderId="19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0" borderId="17" xfId="0" applyFont="1" applyBorder="1" applyAlignment="1" applyProtection="1">
      <alignment horizontal="center"/>
      <protection/>
    </xf>
    <xf numFmtId="164" fontId="0" fillId="0" borderId="13" xfId="0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4" fillId="0" borderId="22" xfId="0" applyFont="1" applyBorder="1" applyAlignment="1" applyProtection="1">
      <alignment/>
      <protection/>
    </xf>
    <xf numFmtId="164" fontId="0" fillId="3" borderId="23" xfId="0" applyFont="1" applyFill="1" applyBorder="1" applyAlignment="1" applyProtection="1">
      <alignment/>
      <protection locked="0"/>
    </xf>
    <xf numFmtId="164" fontId="3" fillId="0" borderId="22" xfId="0" applyFont="1" applyBorder="1" applyAlignment="1" applyProtection="1">
      <alignment/>
      <protection/>
    </xf>
    <xf numFmtId="164" fontId="0" fillId="0" borderId="22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2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0" fillId="0" borderId="25" xfId="0" applyFont="1" applyBorder="1" applyAlignment="1" applyProtection="1">
      <alignment/>
      <protection/>
    </xf>
    <xf numFmtId="164" fontId="0" fillId="0" borderId="25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5" borderId="26" xfId="0" applyFont="1" applyFill="1" applyBorder="1" applyAlignment="1" applyProtection="1">
      <alignment horizontal="center"/>
      <protection/>
    </xf>
    <xf numFmtId="164" fontId="3" fillId="5" borderId="26" xfId="0" applyFont="1" applyFill="1" applyBorder="1" applyAlignment="1" applyProtection="1">
      <alignment horizontal="center"/>
      <protection/>
    </xf>
    <xf numFmtId="164" fontId="3" fillId="5" borderId="25" xfId="0" applyFont="1" applyFill="1" applyBorder="1" applyAlignment="1" applyProtection="1">
      <alignment horizontal="center"/>
      <protection/>
    </xf>
    <xf numFmtId="164" fontId="0" fillId="0" borderId="27" xfId="0" applyFont="1" applyBorder="1" applyAlignment="1" applyProtection="1">
      <alignment horizontal="center"/>
      <protection/>
    </xf>
    <xf numFmtId="164" fontId="5" fillId="0" borderId="23" xfId="0" applyFont="1" applyBorder="1" applyAlignment="1" applyProtection="1">
      <alignment horizontal="center"/>
      <protection locked="0"/>
    </xf>
    <xf numFmtId="164" fontId="4" fillId="3" borderId="22" xfId="0" applyFont="1" applyFill="1" applyBorder="1" applyAlignment="1" applyProtection="1">
      <alignment horizontal="center" vertical="center"/>
      <protection/>
    </xf>
    <xf numFmtId="164" fontId="5" fillId="0" borderId="24" xfId="0" applyFont="1" applyBorder="1" applyAlignment="1" applyProtection="1">
      <alignment horizontal="center"/>
      <protection locked="0"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29" xfId="0" applyFont="1" applyBorder="1" applyAlignment="1" applyProtection="1">
      <alignment horizontal="center"/>
      <protection/>
    </xf>
    <xf numFmtId="164" fontId="0" fillId="0" borderId="31" xfId="0" applyBorder="1" applyAlignment="1" applyProtection="1">
      <alignment/>
      <protection/>
    </xf>
    <xf numFmtId="164" fontId="0" fillId="0" borderId="32" xfId="0" applyBorder="1" applyAlignment="1" applyProtection="1">
      <alignment/>
      <protection/>
    </xf>
    <xf numFmtId="164" fontId="0" fillId="0" borderId="29" xfId="0" applyBorder="1" applyAlignment="1">
      <alignment/>
    </xf>
    <xf numFmtId="164" fontId="0" fillId="0" borderId="33" xfId="0" applyBorder="1" applyAlignment="1" applyProtection="1">
      <alignment/>
      <protection/>
    </xf>
    <xf numFmtId="164" fontId="3" fillId="0" borderId="34" xfId="0" applyFont="1" applyBorder="1" applyAlignment="1" applyProtection="1">
      <alignment/>
      <protection/>
    </xf>
    <xf numFmtId="164" fontId="3" fillId="0" borderId="35" xfId="0" applyFont="1" applyFill="1" applyBorder="1" applyAlignment="1" applyProtection="1">
      <alignment/>
      <protection/>
    </xf>
    <xf numFmtId="164" fontId="0" fillId="0" borderId="35" xfId="0" applyFont="1" applyFill="1" applyBorder="1" applyAlignment="1" applyProtection="1">
      <alignment horizontal="center"/>
      <protection/>
    </xf>
    <xf numFmtId="164" fontId="3" fillId="0" borderId="36" xfId="0" applyFont="1" applyFill="1" applyBorder="1" applyAlignment="1" applyProtection="1">
      <alignment/>
      <protection/>
    </xf>
    <xf numFmtId="164" fontId="5" fillId="0" borderId="10" xfId="0" applyFont="1" applyBorder="1" applyAlignment="1" applyProtection="1">
      <alignment/>
      <protection/>
    </xf>
    <xf numFmtId="164" fontId="0" fillId="3" borderId="11" xfId="0" applyFont="1" applyFill="1" applyBorder="1" applyAlignment="1" applyProtection="1">
      <alignment horizontal="center"/>
      <protection locked="0"/>
    </xf>
    <xf numFmtId="164" fontId="0" fillId="3" borderId="15" xfId="0" applyFont="1" applyFill="1" applyBorder="1" applyAlignment="1" applyProtection="1">
      <alignment horizontal="center"/>
      <protection locked="0"/>
    </xf>
    <xf numFmtId="164" fontId="3" fillId="0" borderId="37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35" xfId="0" applyFont="1" applyBorder="1" applyAlignment="1">
      <alignment/>
    </xf>
    <xf numFmtId="164" fontId="0" fillId="0" borderId="35" xfId="0" applyFont="1" applyBorder="1" applyAlignment="1" applyProtection="1">
      <alignment/>
      <protection/>
    </xf>
    <xf numFmtId="164" fontId="0" fillId="3" borderId="38" xfId="0" applyFont="1" applyFill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20" xfId="0" applyFont="1" applyFill="1" applyBorder="1" applyAlignment="1" applyProtection="1">
      <alignment/>
      <protection/>
    </xf>
    <xf numFmtId="164" fontId="0" fillId="0" borderId="39" xfId="0" applyFont="1" applyBorder="1" applyAlignment="1">
      <alignment/>
    </xf>
    <xf numFmtId="164" fontId="3" fillId="0" borderId="15" xfId="0" applyFont="1" applyBorder="1" applyAlignment="1" applyProtection="1">
      <alignment/>
      <protection/>
    </xf>
    <xf numFmtId="164" fontId="0" fillId="3" borderId="17" xfId="0" applyFont="1" applyFill="1" applyBorder="1" applyAlignment="1" applyProtection="1">
      <alignment horizontal="center"/>
      <protection locked="0"/>
    </xf>
    <xf numFmtId="164" fontId="0" fillId="0" borderId="40" xfId="0" applyFont="1" applyBorder="1" applyAlignment="1" applyProtection="1">
      <alignment/>
      <protection/>
    </xf>
    <xf numFmtId="164" fontId="3" fillId="0" borderId="1" xfId="0" applyFont="1" applyFill="1" applyBorder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/>
      <protection/>
    </xf>
    <xf numFmtId="164" fontId="3" fillId="0" borderId="41" xfId="0" applyFont="1" applyFill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0" borderId="22" xfId="0" applyFont="1" applyBorder="1" applyAlignment="1" applyProtection="1">
      <alignment/>
      <protection/>
    </xf>
    <xf numFmtId="164" fontId="0" fillId="3" borderId="23" xfId="0" applyFont="1" applyFill="1" applyBorder="1" applyAlignment="1" applyProtection="1">
      <alignment horizontal="center"/>
      <protection locked="0"/>
    </xf>
    <xf numFmtId="164" fontId="0" fillId="3" borderId="25" xfId="0" applyFont="1" applyFill="1" applyBorder="1" applyAlignment="1" applyProtection="1">
      <alignment horizontal="center"/>
      <protection locked="0"/>
    </xf>
    <xf numFmtId="164" fontId="0" fillId="0" borderId="42" xfId="0" applyFont="1" applyBorder="1" applyAlignment="1">
      <alignment/>
    </xf>
    <xf numFmtId="164" fontId="0" fillId="0" borderId="41" xfId="0" applyFont="1" applyBorder="1" applyAlignment="1">
      <alignment/>
    </xf>
    <xf numFmtId="164" fontId="3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3" fillId="0" borderId="41" xfId="0" applyFont="1" applyBorder="1" applyAlignment="1" applyProtection="1">
      <alignment/>
      <protection/>
    </xf>
    <xf numFmtId="164" fontId="0" fillId="0" borderId="1" xfId="0" applyFont="1" applyBorder="1" applyAlignment="1">
      <alignment/>
    </xf>
    <xf numFmtId="164" fontId="0" fillId="0" borderId="1" xfId="0" applyFont="1" applyBorder="1" applyAlignment="1" applyProtection="1">
      <alignment/>
      <protection/>
    </xf>
    <xf numFmtId="164" fontId="0" fillId="3" borderId="43" xfId="0" applyFont="1" applyFill="1" applyBorder="1" applyAlignment="1" applyProtection="1">
      <alignment horizontal="center"/>
      <protection locked="0"/>
    </xf>
    <xf numFmtId="164" fontId="0" fillId="3" borderId="44" xfId="0" applyFont="1" applyFill="1" applyBorder="1" applyAlignment="1" applyProtection="1">
      <alignment horizontal="center"/>
      <protection locked="0"/>
    </xf>
    <xf numFmtId="164" fontId="3" fillId="0" borderId="35" xfId="0" applyFont="1" applyFill="1" applyBorder="1" applyAlignment="1" applyProtection="1">
      <alignment horizontal="center"/>
      <protection/>
    </xf>
    <xf numFmtId="164" fontId="5" fillId="0" borderId="45" xfId="0" applyFont="1" applyBorder="1" applyAlignment="1" applyProtection="1">
      <alignment/>
      <protection/>
    </xf>
    <xf numFmtId="164" fontId="3" fillId="0" borderId="45" xfId="0" applyFont="1" applyBorder="1" applyAlignment="1" applyProtection="1">
      <alignment horizontal="center"/>
      <protection/>
    </xf>
    <xf numFmtId="164" fontId="3" fillId="0" borderId="35" xfId="0" applyFont="1" applyBorder="1" applyAlignment="1" applyProtection="1">
      <alignment/>
      <protection/>
    </xf>
    <xf numFmtId="164" fontId="0" fillId="0" borderId="35" xfId="0" applyFont="1" applyBorder="1" applyAlignment="1" applyProtection="1">
      <alignment horizontal="center"/>
      <protection/>
    </xf>
    <xf numFmtId="164" fontId="3" fillId="0" borderId="36" xfId="0" applyFont="1" applyBorder="1" applyAlignment="1" applyProtection="1">
      <alignment/>
      <protection/>
    </xf>
    <xf numFmtId="165" fontId="0" fillId="0" borderId="35" xfId="0" applyNumberFormat="1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/>
      <protection/>
    </xf>
    <xf numFmtId="164" fontId="3" fillId="0" borderId="2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4" fontId="0" fillId="3" borderId="12" xfId="0" applyFont="1" applyFill="1" applyBorder="1" applyAlignment="1" applyProtection="1">
      <alignment horizontal="center"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4" fontId="3" fillId="0" borderId="43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3" borderId="41" xfId="0" applyFont="1" applyFill="1" applyBorder="1" applyAlignment="1" applyProtection="1">
      <alignment horizontal="center"/>
      <protection locked="0"/>
    </xf>
    <xf numFmtId="164" fontId="0" fillId="0" borderId="46" xfId="0" applyFont="1" applyBorder="1" applyAlignment="1">
      <alignment/>
    </xf>
    <xf numFmtId="164" fontId="0" fillId="0" borderId="47" xfId="0" applyFont="1" applyBorder="1" applyAlignment="1">
      <alignment/>
    </xf>
    <xf numFmtId="164" fontId="3" fillId="0" borderId="45" xfId="0" applyFont="1" applyBorder="1" applyAlignment="1">
      <alignment/>
    </xf>
    <xf numFmtId="164" fontId="0" fillId="0" borderId="45" xfId="0" applyFont="1" applyBorder="1" applyAlignment="1" applyProtection="1">
      <alignment horizontal="center"/>
      <protection/>
    </xf>
    <xf numFmtId="164" fontId="3" fillId="0" borderId="47" xfId="0" applyFont="1" applyBorder="1" applyAlignment="1">
      <alignment/>
    </xf>
    <xf numFmtId="164" fontId="0" fillId="0" borderId="45" xfId="0" applyFont="1" applyBorder="1" applyAlignment="1">
      <alignment/>
    </xf>
    <xf numFmtId="164" fontId="0" fillId="3" borderId="10" xfId="0" applyFont="1" applyFill="1" applyBorder="1" applyAlignment="1" applyProtection="1">
      <alignment horizontal="center"/>
      <protection locked="0"/>
    </xf>
    <xf numFmtId="164" fontId="4" fillId="0" borderId="39" xfId="0" applyFont="1" applyBorder="1" applyAlignment="1">
      <alignment/>
    </xf>
    <xf numFmtId="164" fontId="3" fillId="0" borderId="19" xfId="0" applyFont="1" applyBorder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48" xfId="0" applyFont="1" applyBorder="1" applyAlignment="1" applyProtection="1">
      <alignment/>
      <protection/>
    </xf>
    <xf numFmtId="164" fontId="0" fillId="3" borderId="19" xfId="0" applyFont="1" applyFill="1" applyBorder="1" applyAlignment="1" applyProtection="1">
      <alignment horizontal="center"/>
      <protection locked="0"/>
    </xf>
    <xf numFmtId="164" fontId="4" fillId="0" borderId="45" xfId="0" applyFont="1" applyBorder="1" applyAlignment="1" applyProtection="1">
      <alignment horizontal="center"/>
      <protection/>
    </xf>
    <xf numFmtId="164" fontId="5" fillId="0" borderId="29" xfId="0" applyFont="1" applyBorder="1" applyAlignment="1" applyProtection="1">
      <alignment/>
      <protection locked="0"/>
    </xf>
    <xf numFmtId="164" fontId="0" fillId="0" borderId="29" xfId="0" applyFont="1" applyBorder="1" applyAlignment="1" applyProtection="1">
      <alignment/>
      <protection locked="0"/>
    </xf>
    <xf numFmtId="164" fontId="5" fillId="0" borderId="33" xfId="0" applyFont="1" applyBorder="1" applyAlignment="1" applyProtection="1">
      <alignment/>
      <protection locked="0"/>
    </xf>
    <xf numFmtId="164" fontId="0" fillId="0" borderId="39" xfId="0" applyBorder="1" applyAlignment="1">
      <alignment/>
    </xf>
    <xf numFmtId="164" fontId="5" fillId="0" borderId="11" xfId="0" applyFont="1" applyBorder="1" applyAlignment="1" applyProtection="1">
      <alignment/>
      <protection/>
    </xf>
    <xf numFmtId="164" fontId="0" fillId="3" borderId="11" xfId="0" applyFill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/>
    </xf>
    <xf numFmtId="164" fontId="0" fillId="3" borderId="17" xfId="0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42" xfId="0" applyBorder="1" applyAlignment="1">
      <alignment/>
    </xf>
    <xf numFmtId="164" fontId="0" fillId="3" borderId="23" xfId="0" applyFill="1" applyBorder="1" applyAlignment="1" applyProtection="1">
      <alignment horizontal="center"/>
      <protection locked="0"/>
    </xf>
    <xf numFmtId="164" fontId="4" fillId="0" borderId="22" xfId="0" applyFont="1" applyBorder="1" applyAlignment="1" applyProtection="1">
      <alignment horizontal="center"/>
      <protection/>
    </xf>
    <xf numFmtId="164" fontId="0" fillId="3" borderId="24" xfId="0" applyFill="1" applyBorder="1" applyAlignment="1" applyProtection="1">
      <alignment horizontal="center"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4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L22"/>
  <sheetViews>
    <sheetView tabSelected="1" workbookViewId="0" topLeftCell="A1">
      <selection activeCell="AF15" sqref="AF15"/>
    </sheetView>
  </sheetViews>
  <sheetFormatPr defaultColWidth="11.421875" defaultRowHeight="12.75"/>
  <cols>
    <col min="1" max="1" width="4.7109375" style="0" customWidth="1"/>
    <col min="2" max="4" width="1.851562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00390625" style="0" customWidth="1"/>
    <col min="9" max="9" width="2.00390625" style="1" customWidth="1"/>
    <col min="10" max="10" width="2.00390625" style="0" customWidth="1"/>
    <col min="11" max="11" width="1.8515625" style="0" customWidth="1"/>
    <col min="12" max="12" width="2.00390625" style="0" customWidth="1"/>
    <col min="13" max="13" width="1.8515625" style="0" customWidth="1"/>
    <col min="14" max="24" width="2.00390625" style="0" customWidth="1"/>
    <col min="25" max="28" width="1.851562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2.421875" style="0" customWidth="1"/>
    <col min="33" max="33" width="2.8515625" style="0" customWidth="1"/>
    <col min="34" max="34" width="2.421875" style="0" customWidth="1"/>
    <col min="35" max="35" width="1.8515625" style="0" customWidth="1"/>
    <col min="36" max="36" width="10.7109375" style="0" customWidth="1"/>
    <col min="38" max="38" width="7.8515625" style="0" customWidth="1"/>
    <col min="39" max="39" width="6.8515625" style="0" customWidth="1"/>
    <col min="40" max="41" width="10.7109375" style="0" customWidth="1"/>
    <col min="48" max="48" width="6.8515625" style="0" customWidth="1"/>
    <col min="57" max="57" width="6.8515625" style="0" customWidth="1"/>
    <col min="66" max="66" width="6.8515625" style="0" customWidth="1"/>
    <col min="75" max="75" width="6.8515625" style="0" customWidth="1"/>
  </cols>
  <sheetData>
    <row r="1" spans="1:34" ht="15.7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3"/>
      <c r="V1" s="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customHeight="1">
      <c r="A2" s="7"/>
      <c r="B2" s="2"/>
      <c r="C2" s="2"/>
      <c r="D2" s="2"/>
      <c r="E2" s="2"/>
      <c r="F2" s="2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8" t="s">
        <v>1</v>
      </c>
      <c r="B3" s="2"/>
      <c r="C3" s="2"/>
      <c r="D3" s="2"/>
      <c r="E3" s="2"/>
      <c r="F3" s="8" t="s">
        <v>2</v>
      </c>
      <c r="G3" s="9"/>
      <c r="H3" s="10"/>
      <c r="I3" s="11"/>
      <c r="J3" s="7"/>
      <c r="K3" s="7"/>
      <c r="L3" s="7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6.5">
      <c r="A4" s="12"/>
      <c r="B4" s="13"/>
      <c r="C4" s="13"/>
      <c r="D4" s="13"/>
      <c r="E4" s="14"/>
      <c r="F4" s="13"/>
      <c r="G4" s="15"/>
      <c r="H4" s="13"/>
      <c r="I4" s="1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5.75">
      <c r="A5" s="17" t="s">
        <v>3</v>
      </c>
      <c r="B5" s="18"/>
      <c r="C5" s="19" t="s">
        <v>4</v>
      </c>
      <c r="D5" s="20"/>
      <c r="E5" s="21"/>
      <c r="F5" s="22" t="s">
        <v>5</v>
      </c>
      <c r="G5" s="23"/>
      <c r="H5" s="24"/>
      <c r="I5" s="25">
        <v>1</v>
      </c>
      <c r="J5" s="26"/>
      <c r="K5" s="24"/>
      <c r="L5" s="25">
        <v>2</v>
      </c>
      <c r="M5" s="26"/>
      <c r="N5" s="24"/>
      <c r="O5" s="25">
        <v>3</v>
      </c>
      <c r="P5" s="26"/>
      <c r="Q5" s="27"/>
      <c r="R5" s="25">
        <v>4</v>
      </c>
      <c r="S5" s="25"/>
      <c r="T5" s="28"/>
      <c r="U5" s="25">
        <v>5</v>
      </c>
      <c r="V5" s="26"/>
      <c r="W5" s="27"/>
      <c r="X5" s="25">
        <v>6</v>
      </c>
      <c r="Y5" s="26"/>
      <c r="Z5" s="29"/>
      <c r="AA5" s="29" t="s">
        <v>6</v>
      </c>
      <c r="AB5" s="26"/>
      <c r="AC5" s="26"/>
      <c r="AD5" s="30" t="s">
        <v>7</v>
      </c>
      <c r="AE5" s="27"/>
      <c r="AF5" s="31"/>
      <c r="AG5" s="32" t="s">
        <v>8</v>
      </c>
      <c r="AH5" s="33"/>
    </row>
    <row r="6" spans="1:38" ht="15.75">
      <c r="A6" s="34">
        <v>1</v>
      </c>
      <c r="B6" s="35"/>
      <c r="C6" s="36" t="s">
        <v>9</v>
      </c>
      <c r="D6" s="37"/>
      <c r="E6" s="38"/>
      <c r="F6" s="39"/>
      <c r="G6" s="40"/>
      <c r="H6" s="41"/>
      <c r="I6" s="41"/>
      <c r="J6" s="42"/>
      <c r="K6" s="43">
        <f>IF(H19&lt;&gt;"",H19,"")</f>
        <v>3</v>
      </c>
      <c r="L6" s="44" t="str">
        <f>IF(M6&lt;&gt;"",":","")</f>
        <v>:</v>
      </c>
      <c r="M6" s="45">
        <f>IF(J19&lt;&gt;"",J19,"")</f>
        <v>0</v>
      </c>
      <c r="N6" s="43">
        <f>IF(H21&lt;&gt;"",H21,"")</f>
        <v>3</v>
      </c>
      <c r="O6" s="44" t="str">
        <f>IF(P6&lt;&gt;"",":","")</f>
        <v>:</v>
      </c>
      <c r="P6" s="45">
        <f>IF(J21&lt;&gt;"",J21,"")</f>
        <v>0</v>
      </c>
      <c r="Q6" s="43">
        <f>IF(AF15&lt;&gt;"",AF15,"")</f>
        <v>3</v>
      </c>
      <c r="R6" s="44" t="str">
        <f>IF(S6&lt;&gt;"",":","")</f>
        <v>:</v>
      </c>
      <c r="S6" s="46">
        <f>IF(AH15&lt;&gt;"",AH15,"")</f>
        <v>0</v>
      </c>
      <c r="T6" s="43">
        <f>IF(AF19&lt;&gt;"",AF19,"")</f>
        <v>3</v>
      </c>
      <c r="U6" s="44" t="str">
        <f>IF(V6&lt;&gt;"",":","")</f>
        <v>:</v>
      </c>
      <c r="V6" s="46">
        <f>IF(AH19&lt;&gt;"",AH19,"")</f>
        <v>2</v>
      </c>
      <c r="W6" s="43">
        <f>IF(H14&lt;&gt;"",H14,"")</f>
        <v>3</v>
      </c>
      <c r="X6" s="44" t="str">
        <f>IF(Y6&lt;&gt;"",":","")</f>
        <v>:</v>
      </c>
      <c r="Y6" s="46">
        <f>IF(J14&lt;&gt;"",J14,"")</f>
        <v>0</v>
      </c>
      <c r="Z6" s="47">
        <f>IF(H6&gt;J6,1)+IF(K6&gt;M6,1)+IF(N6&gt;P6,1)+IF(Q6&gt;S6,1)+IF(T6&gt;V6,1)+IF(W6&gt;Y6,1)</f>
        <v>5</v>
      </c>
      <c r="AA6" s="44" t="str">
        <f>IF(AB6&lt;&gt;"",":","")</f>
        <v>:</v>
      </c>
      <c r="AB6" s="45">
        <f>IF(J6&gt;H6,1)+IF(M6&gt;K6,1)+IF(P6&gt;N6,1)+IF(S6&gt;Q6,1)+IF(V6&gt;T6,1)+IF(Y6&gt;W6,1)</f>
        <v>0</v>
      </c>
      <c r="AC6" s="46">
        <f>SUM(H14,H19,H21,AF15,AF19)</f>
        <v>15</v>
      </c>
      <c r="AD6" s="44" t="str">
        <f>IF(AE6&lt;&gt;"",":","")</f>
        <v>:</v>
      </c>
      <c r="AE6" s="46">
        <f>SUM(J14,J19,J21,AH15,AH19)</f>
        <v>2</v>
      </c>
      <c r="AF6" s="48"/>
      <c r="AG6" s="49">
        <f>RANK(AL6,AL$6:AL$11)</f>
        <v>1</v>
      </c>
      <c r="AH6" s="50"/>
      <c r="AI6" s="51">
        <f>IF(Z6+AB6&lt;&gt;5,"!!","")</f>
      </c>
      <c r="AL6" s="52">
        <f>(Z6-AB6)*1000+(AC6-AE6)*100</f>
        <v>6300</v>
      </c>
    </row>
    <row r="7" spans="1:38" ht="15.75">
      <c r="A7" s="34">
        <v>2</v>
      </c>
      <c r="B7" s="35"/>
      <c r="C7" s="36" t="s">
        <v>10</v>
      </c>
      <c r="D7" s="37"/>
      <c r="E7" s="53"/>
      <c r="F7" s="36"/>
      <c r="G7" s="54"/>
      <c r="H7" s="55">
        <f>+M6</f>
        <v>0</v>
      </c>
      <c r="I7" s="44" t="str">
        <f>IF(J7&lt;&gt;"",":","")</f>
        <v>:</v>
      </c>
      <c r="J7" s="56">
        <f>+K6</f>
        <v>3</v>
      </c>
      <c r="K7" s="57"/>
      <c r="L7" s="58"/>
      <c r="M7" s="59"/>
      <c r="N7" s="43">
        <f>IF(AF16&lt;&gt;"",AF16,"")</f>
        <v>3</v>
      </c>
      <c r="O7" s="44" t="str">
        <f>IF(P7&lt;&gt;"",":","")</f>
        <v>:</v>
      </c>
      <c r="P7" s="45">
        <f>IF(AH16&lt;&gt;"",AH16,"")</f>
        <v>1</v>
      </c>
      <c r="Q7" s="43">
        <f>IF(AF18&lt;&gt;"",AF18,"")</f>
        <v>0</v>
      </c>
      <c r="R7" s="44" t="str">
        <f>IF(S7&lt;&gt;"",":","")</f>
        <v>:</v>
      </c>
      <c r="S7" s="46">
        <f>IF(AH18&lt;&gt;"",AH18,"")</f>
        <v>3</v>
      </c>
      <c r="T7" s="43">
        <f>IF(H15&lt;&gt;"",H15,"")</f>
        <v>1</v>
      </c>
      <c r="U7" s="44" t="str">
        <f>IF(V7&lt;&gt;"",":","")</f>
        <v>:</v>
      </c>
      <c r="V7" s="46">
        <f>IF(J15&lt;&gt;"",J15,"")</f>
        <v>3</v>
      </c>
      <c r="W7" s="43">
        <f>IF(H20&lt;&gt;"",H20,"")</f>
        <v>3</v>
      </c>
      <c r="X7" s="44" t="str">
        <f>IF(Y7&lt;&gt;"",":","")</f>
        <v>:</v>
      </c>
      <c r="Y7" s="46">
        <f>IF(J20&lt;&gt;"",J20,"")</f>
        <v>0</v>
      </c>
      <c r="Z7" s="47">
        <f>IF(H7&gt;J7,1)+IF(K7&gt;M7,1)+IF(N7&gt;P7,1)+IF(Q7&gt;S7,1)+IF(T7&gt;V7,1)+IF(W7&gt;Y7,1)</f>
        <v>2</v>
      </c>
      <c r="AA7" s="44" t="str">
        <f>IF(AB7&lt;&gt;"",":","")</f>
        <v>:</v>
      </c>
      <c r="AB7" s="45">
        <f>IF(J7&gt;H7,1)+IF(M7&gt;K7,1)+IF(P7&gt;N7,1)+IF(S7&gt;Q7,1)+IF(V7&gt;T7,1)+IF(Y7&gt;W7,1)</f>
        <v>3</v>
      </c>
      <c r="AC7" s="46">
        <f>SUM(H15,J19,H20,AF16,AF18)</f>
        <v>7</v>
      </c>
      <c r="AD7" s="44" t="str">
        <f>IF(AE7&lt;&gt;"",":","")</f>
        <v>:</v>
      </c>
      <c r="AE7" s="46">
        <f>SUM(J15,H19,J20,AH16,AH18)</f>
        <v>10</v>
      </c>
      <c r="AF7" s="48"/>
      <c r="AG7" s="49">
        <f>RANK(AL7,AL$6:AL$11)</f>
        <v>4</v>
      </c>
      <c r="AH7" s="60"/>
      <c r="AI7" s="51">
        <f>IF(Z7+AB7&lt;&gt;5,"!!","")</f>
      </c>
      <c r="AL7" s="52">
        <f>(Z7-AB7)*1000+(AC7-AE7)*100</f>
        <v>-1300</v>
      </c>
    </row>
    <row r="8" spans="1:38" ht="16.5">
      <c r="A8" s="34">
        <v>3</v>
      </c>
      <c r="B8" s="35"/>
      <c r="C8" s="36" t="s">
        <v>11</v>
      </c>
      <c r="D8" s="37"/>
      <c r="E8" s="53"/>
      <c r="F8" s="36"/>
      <c r="G8" s="54"/>
      <c r="H8" s="55">
        <f>+P6</f>
        <v>0</v>
      </c>
      <c r="I8" s="44" t="str">
        <f>IF(J8&lt;&gt;"",":","")</f>
        <v>:</v>
      </c>
      <c r="J8" s="56">
        <f>+N6</f>
        <v>3</v>
      </c>
      <c r="K8" s="55">
        <f>+P7</f>
        <v>1</v>
      </c>
      <c r="L8" s="44" t="str">
        <f>IF(M8&lt;&gt;"",":","")</f>
        <v>:</v>
      </c>
      <c r="M8" s="56">
        <f>+N7</f>
        <v>3</v>
      </c>
      <c r="N8" s="59"/>
      <c r="O8" s="61"/>
      <c r="P8" s="62"/>
      <c r="Q8" s="43">
        <f>IF(H16&lt;&gt;"",H16,"")</f>
        <v>2</v>
      </c>
      <c r="R8" s="44" t="str">
        <f>IF(S8&lt;&gt;"",":","")</f>
        <v>:</v>
      </c>
      <c r="S8" s="46">
        <f>IF(J16&lt;&gt;"",J16,"")</f>
        <v>3</v>
      </c>
      <c r="T8" s="43">
        <f>IF(H18&lt;&gt;"",H18,"")</f>
        <v>1</v>
      </c>
      <c r="U8" s="44" t="str">
        <f>IF(V8&lt;&gt;"",":","")</f>
        <v>:</v>
      </c>
      <c r="V8" s="45">
        <f>IF(J18&lt;&gt;"",J18,"")</f>
        <v>3</v>
      </c>
      <c r="W8" s="43">
        <f>IF(AF17&lt;&gt;"",AF17,"")</f>
        <v>3</v>
      </c>
      <c r="X8" s="44" t="str">
        <f>IF(Y8&lt;&gt;"",":","")</f>
        <v>:</v>
      </c>
      <c r="Y8" s="46">
        <f>IF(AH17&lt;&gt;"",AH17,"")</f>
        <v>0</v>
      </c>
      <c r="Z8" s="47">
        <f>IF(H8&gt;J8,1)+IF(K8&gt;M8,1)+IF(N8&gt;P8,1)+IF(Q8&gt;S8,1)+IF(T8&gt;V8,1)+IF(W8&gt;Y8,1)</f>
        <v>1</v>
      </c>
      <c r="AA8" s="44" t="str">
        <f>IF(AB8&lt;&gt;"",":","")</f>
        <v>:</v>
      </c>
      <c r="AB8" s="45">
        <f>IF(J8&gt;H8,1)+IF(M8&gt;K8,1)+IF(P8&gt;N8,1)+IF(S8&gt;Q8,1)+IF(V8&gt;T8,1)+IF(Y8&gt;W8,1)</f>
        <v>4</v>
      </c>
      <c r="AC8" s="46">
        <f>SUM(H16,H18,J21,AH16,AF17)</f>
        <v>7</v>
      </c>
      <c r="AD8" s="44" t="str">
        <f>IF(AE8&lt;&gt;"",":","")</f>
        <v>:</v>
      </c>
      <c r="AE8" s="46">
        <f>SUM(J16,J18,H21,AF16,AH17)</f>
        <v>12</v>
      </c>
      <c r="AF8" s="48"/>
      <c r="AG8" s="49">
        <f>RANK(AL8,AL$6:AL$11)</f>
        <v>5</v>
      </c>
      <c r="AH8" s="60"/>
      <c r="AI8" s="51">
        <f>IF(Z8+AB8&lt;&gt;5,"!!","")</f>
      </c>
      <c r="AL8" s="52">
        <f>(Z8-AB8)*1000+(AC8-AE8)*100</f>
        <v>-3500</v>
      </c>
    </row>
    <row r="9" spans="1:38" ht="16.5">
      <c r="A9" s="34">
        <v>4</v>
      </c>
      <c r="B9" s="35"/>
      <c r="C9" s="36" t="s">
        <v>12</v>
      </c>
      <c r="D9" s="37"/>
      <c r="E9" s="53"/>
      <c r="F9" s="36"/>
      <c r="G9" s="54"/>
      <c r="H9" s="55">
        <f>+S6</f>
        <v>0</v>
      </c>
      <c r="I9" s="44" t="str">
        <f>IF(J9&lt;&gt;"",":","")</f>
        <v>:</v>
      </c>
      <c r="J9" s="56">
        <f>+Q6</f>
        <v>3</v>
      </c>
      <c r="K9" s="55">
        <f>+S7</f>
        <v>3</v>
      </c>
      <c r="L9" s="44" t="str">
        <f>IF(M9&lt;&gt;"",":","")</f>
        <v>:</v>
      </c>
      <c r="M9" s="56">
        <f>+Q7</f>
        <v>0</v>
      </c>
      <c r="N9" s="55">
        <f>+S8</f>
        <v>3</v>
      </c>
      <c r="O9" s="44" t="str">
        <f>IF(P9&lt;&gt;"",":","")</f>
        <v>:</v>
      </c>
      <c r="P9" s="45">
        <f>+Q8</f>
        <v>2</v>
      </c>
      <c r="Q9" s="63"/>
      <c r="R9" s="64"/>
      <c r="S9" s="65"/>
      <c r="T9" s="43">
        <f>IF(H22&lt;&gt;"",H22,"")</f>
        <v>0</v>
      </c>
      <c r="U9" s="44" t="str">
        <f>IF(V9&lt;&gt;"",":","")</f>
        <v>:</v>
      </c>
      <c r="V9" s="46">
        <f>IF(J22&lt;&gt;"",J22,"")</f>
        <v>3</v>
      </c>
      <c r="W9" s="43">
        <f>IF(H17&lt;&gt;"",H17,"")</f>
        <v>3</v>
      </c>
      <c r="X9" s="44" t="str">
        <f>IF(Y9&lt;&gt;"",":","")</f>
        <v>:</v>
      </c>
      <c r="Y9" s="46">
        <f>IF(J17&lt;&gt;"",J17,"")</f>
        <v>0</v>
      </c>
      <c r="Z9" s="47">
        <f>IF(H9&gt;J9,1)+IF(K9&gt;M9,1)+IF(N9&gt;P9,1)+IF(Q9&gt;S9,1)+IF(T9&gt;V9,1)+IF(W9&gt;Y9,1)</f>
        <v>3</v>
      </c>
      <c r="AA9" s="44" t="str">
        <f>IF(AB9&lt;&gt;"",":","")</f>
        <v>:</v>
      </c>
      <c r="AB9" s="45">
        <f>IF(J9&gt;H9,1)+IF(M9&gt;K9,1)+IF(P9&gt;N9,1)+IF(S9&gt;Q9,1)+IF(V9&gt;T9,1)+IF(Y9&gt;W9,1)</f>
        <v>2</v>
      </c>
      <c r="AC9" s="46">
        <f>SUM(J16,H17,H22,AH15,AH18)</f>
        <v>9</v>
      </c>
      <c r="AD9" s="44" t="str">
        <f>IF(AE9&lt;&gt;"",":","")</f>
        <v>:</v>
      </c>
      <c r="AE9" s="46">
        <f>SUM(H16,J17,J22,AF15,AF18)</f>
        <v>8</v>
      </c>
      <c r="AF9" s="48"/>
      <c r="AG9" s="49">
        <f>RANK(AL9,AL$6:AL$11)</f>
        <v>3</v>
      </c>
      <c r="AH9" s="60"/>
      <c r="AI9" s="51">
        <f>IF(Z9+AB9&lt;&gt;5,"!!","")</f>
      </c>
      <c r="AL9" s="52">
        <f>(Z9-AB9)*1000+(AC9-AE9)*100</f>
        <v>1100</v>
      </c>
    </row>
    <row r="10" spans="1:38" ht="16.5">
      <c r="A10" s="66">
        <v>5</v>
      </c>
      <c r="C10" s="36" t="s">
        <v>13</v>
      </c>
      <c r="D10" s="67"/>
      <c r="E10" s="38"/>
      <c r="F10" s="68"/>
      <c r="G10" s="40"/>
      <c r="H10" s="38">
        <f>+V6</f>
        <v>2</v>
      </c>
      <c r="I10" s="44" t="str">
        <f>IF(J10&lt;&gt;"",":","")</f>
        <v>:</v>
      </c>
      <c r="J10" s="69">
        <f>+T6</f>
        <v>3</v>
      </c>
      <c r="K10" s="38">
        <f>+V7</f>
        <v>3</v>
      </c>
      <c r="L10" s="44" t="str">
        <f>IF(M10&lt;&gt;"",":","")</f>
        <v>:</v>
      </c>
      <c r="M10" s="69">
        <f>+T7</f>
        <v>1</v>
      </c>
      <c r="N10" s="38">
        <f>+V8</f>
        <v>3</v>
      </c>
      <c r="O10" s="44" t="str">
        <f>IF(P10&lt;&gt;"",":","")</f>
        <v>:</v>
      </c>
      <c r="P10" s="69">
        <f>+T8</f>
        <v>1</v>
      </c>
      <c r="Q10" s="38">
        <f>+V9</f>
        <v>3</v>
      </c>
      <c r="R10" s="44" t="str">
        <f>IF(S10&lt;&gt;"",":","")</f>
        <v>:</v>
      </c>
      <c r="S10" s="38">
        <f>+T9</f>
        <v>0</v>
      </c>
      <c r="T10" s="70"/>
      <c r="U10" s="71"/>
      <c r="V10" s="71"/>
      <c r="W10" s="43">
        <f>IF(AF14&lt;&gt;"",AF14,"")</f>
        <v>3</v>
      </c>
      <c r="X10" s="44" t="str">
        <f>IF(Y10&lt;&gt;"",":","")</f>
        <v>:</v>
      </c>
      <c r="Y10" s="72">
        <f>IF(AH14&lt;&gt;"",AH14,"")</f>
        <v>0</v>
      </c>
      <c r="Z10" s="47">
        <f>IF(H10&gt;J10,1)+IF(K10&gt;M10,1)+IF(N10&gt;P10,1)+IF(Q10&gt;S10,1)+IF(T10&gt;V10,1)+IF(W10&gt;Y10,1)</f>
        <v>4</v>
      </c>
      <c r="AA10" s="44" t="str">
        <f>IF(AB10&lt;&gt;"",":","")</f>
        <v>:</v>
      </c>
      <c r="AB10" s="45">
        <f>IF(J10&gt;H10,1)+IF(M10&gt;K10,1)+IF(P10&gt;N10,1)+IF(S10&gt;Q10,1)+IF(V10&gt;T10,1)+IF(Y10&gt;W10,1)</f>
        <v>1</v>
      </c>
      <c r="AC10" s="46">
        <f>SUM(J15,J18,J22,AF14,AH19)</f>
        <v>14</v>
      </c>
      <c r="AD10" s="44" t="str">
        <f>IF(AE10&lt;&gt;"",":","")</f>
        <v>:</v>
      </c>
      <c r="AE10" s="45">
        <f>SUM(H15,H18,H22,AH14,AF19)</f>
        <v>5</v>
      </c>
      <c r="AF10" s="3"/>
      <c r="AG10" s="49">
        <f>RANK(AL10,AL$6:AL$11)</f>
        <v>2</v>
      </c>
      <c r="AH10" s="73"/>
      <c r="AI10" s="51">
        <f>IF(Z10+AB10&lt;&gt;5,"!!","")</f>
      </c>
      <c r="AL10" s="52">
        <f>(Z10-AB10)*1000+(AC10-AE10)*100</f>
        <v>3900</v>
      </c>
    </row>
    <row r="11" spans="1:38" ht="15.75" customHeight="1">
      <c r="A11" s="74">
        <v>6</v>
      </c>
      <c r="B11" s="75"/>
      <c r="C11" s="76"/>
      <c r="D11" s="77"/>
      <c r="E11" s="78"/>
      <c r="F11" s="76"/>
      <c r="G11" s="79"/>
      <c r="H11" s="80">
        <f>+Y6</f>
        <v>0</v>
      </c>
      <c r="I11" s="81" t="str">
        <f>IF(J11&lt;&gt;"",":","")</f>
        <v>:</v>
      </c>
      <c r="J11" s="82">
        <f>+W6</f>
        <v>3</v>
      </c>
      <c r="K11" s="80">
        <f>+Y7</f>
        <v>0</v>
      </c>
      <c r="L11" s="81" t="str">
        <f>IF(M11&lt;&gt;"",":","")</f>
        <v>:</v>
      </c>
      <c r="M11" s="82">
        <f>+W7</f>
        <v>3</v>
      </c>
      <c r="N11" s="80">
        <f>+Y8</f>
        <v>0</v>
      </c>
      <c r="O11" s="81" t="str">
        <f>IF(P11&lt;&gt;"",":","")</f>
        <v>:</v>
      </c>
      <c r="P11" s="83">
        <f>+W8</f>
        <v>3</v>
      </c>
      <c r="Q11" s="84">
        <f>+Y9</f>
        <v>0</v>
      </c>
      <c r="R11" s="81" t="str">
        <f>IF(S11&lt;&gt;"",":","")</f>
        <v>:</v>
      </c>
      <c r="S11" s="85">
        <f>+W9</f>
        <v>3</v>
      </c>
      <c r="T11" s="84">
        <f>+Y10</f>
        <v>0</v>
      </c>
      <c r="U11" s="81" t="str">
        <f>IF(V11&lt;&gt;"",":","")</f>
        <v>:</v>
      </c>
      <c r="V11" s="83">
        <f>+W10</f>
        <v>3</v>
      </c>
      <c r="W11" s="86"/>
      <c r="X11" s="87"/>
      <c r="Y11" s="88"/>
      <c r="Z11" s="89">
        <f>IF(H11&gt;J11,1)+IF(K11&gt;M11,1)+IF(N11&gt;P11,1)+IF(Q11&gt;S11,1)+IF(T11&gt;V11,1)+IF(W11&gt;Y11,1)</f>
        <v>0</v>
      </c>
      <c r="AA11" s="81" t="str">
        <f>IF(AB11&lt;&gt;"",":","")</f>
        <v>:</v>
      </c>
      <c r="AB11" s="83">
        <f>IF(J11&gt;H11,1)+IF(M11&gt;K11,1)+IF(P11&gt;N11,1)+IF(S11&gt;Q11,1)+IF(V11&gt;T11,1)+IF(Y11&gt;W11,1)</f>
        <v>5</v>
      </c>
      <c r="AC11" s="85">
        <f>SUM(J14,J17,J20,AH14,AH17)</f>
        <v>0</v>
      </c>
      <c r="AD11" s="81" t="str">
        <f>IF(AE11&lt;&gt;"",":","")</f>
        <v>:</v>
      </c>
      <c r="AE11" s="85">
        <f>SUM(H14,H17,H20,AF14,AF17)</f>
        <v>15</v>
      </c>
      <c r="AF11" s="90"/>
      <c r="AG11" s="91">
        <f>RANK(AL11,AL$6:AL$11)</f>
        <v>6</v>
      </c>
      <c r="AH11" s="92"/>
      <c r="AI11" s="51">
        <f>IF(Z11+AB11&lt;&gt;5,"!!","")</f>
      </c>
      <c r="AL11" s="52">
        <f>(Z11-AB11)*1000+(AC11-AE11)*100</f>
        <v>-6500</v>
      </c>
    </row>
    <row r="12" spans="1:34" ht="13.5">
      <c r="A12" s="1"/>
      <c r="I12"/>
      <c r="AH12" s="1"/>
    </row>
    <row r="13" spans="1:34" ht="15.75" customHeight="1">
      <c r="A13" s="93"/>
      <c r="B13" s="94"/>
      <c r="C13" s="94"/>
      <c r="D13" s="95"/>
      <c r="E13" s="96" t="s">
        <v>4</v>
      </c>
      <c r="F13" s="96"/>
      <c r="G13" s="96" t="s">
        <v>4</v>
      </c>
      <c r="H13" s="94" t="s">
        <v>14</v>
      </c>
      <c r="I13" s="94"/>
      <c r="J13" s="94"/>
      <c r="K13" s="97"/>
      <c r="L13" s="95"/>
      <c r="M13" s="98"/>
      <c r="N13" s="94"/>
      <c r="O13" s="99"/>
      <c r="P13" s="94"/>
      <c r="Q13" s="94"/>
      <c r="R13" s="94" t="s">
        <v>4</v>
      </c>
      <c r="S13" s="94"/>
      <c r="T13" s="94"/>
      <c r="U13" s="94"/>
      <c r="V13" s="94"/>
      <c r="W13" s="94"/>
      <c r="X13" s="94"/>
      <c r="Y13" s="94"/>
      <c r="Z13" s="94"/>
      <c r="AA13" s="94" t="s">
        <v>4</v>
      </c>
      <c r="AB13" s="94"/>
      <c r="AC13" s="94"/>
      <c r="AD13" s="94"/>
      <c r="AE13" s="94"/>
      <c r="AF13" s="94" t="s">
        <v>14</v>
      </c>
      <c r="AG13" s="94"/>
      <c r="AH13" s="100"/>
    </row>
    <row r="14" spans="1:34" s="38" customFormat="1" ht="16.5">
      <c r="A14" s="101" t="s">
        <v>15</v>
      </c>
      <c r="B14" s="102">
        <v>1</v>
      </c>
      <c r="C14" s="103" t="s">
        <v>16</v>
      </c>
      <c r="D14" s="104">
        <v>6</v>
      </c>
      <c r="E14" s="105" t="str">
        <f>IF(C6&lt;&gt;"",C6,"")</f>
        <v>Daniela</v>
      </c>
      <c r="F14" s="44">
        <f>IF(G14&lt;&gt;"","-","")</f>
      </c>
      <c r="G14" s="105">
        <f>IF(C11&lt;&gt;"",C11,"")</f>
      </c>
      <c r="H14" s="106">
        <v>3</v>
      </c>
      <c r="I14" s="44" t="str">
        <f>IF(J14&lt;&gt;"",":","")</f>
        <v>:</v>
      </c>
      <c r="J14" s="107">
        <v>0</v>
      </c>
      <c r="K14" s="108" t="s">
        <v>17</v>
      </c>
      <c r="L14" s="109"/>
      <c r="M14" s="102">
        <v>5</v>
      </c>
      <c r="N14" s="103" t="s">
        <v>16</v>
      </c>
      <c r="O14" s="104">
        <v>6</v>
      </c>
      <c r="P14" s="105" t="str">
        <f>IF(C10&lt;&gt;"",C10,"")</f>
        <v>Victoria</v>
      </c>
      <c r="Q14" s="110"/>
      <c r="R14" s="111"/>
      <c r="S14" s="111"/>
      <c r="T14" s="111"/>
      <c r="U14" s="111"/>
      <c r="V14" s="111"/>
      <c r="W14" s="44">
        <f>IF(X14&lt;&gt;"","-","")</f>
      </c>
      <c r="X14" s="105">
        <f>IF(C11&lt;&gt;"",C11,"")</f>
      </c>
      <c r="Y14" s="110"/>
      <c r="Z14" s="111"/>
      <c r="AA14" s="111"/>
      <c r="AB14" s="111"/>
      <c r="AC14" s="111"/>
      <c r="AD14" s="111"/>
      <c r="AE14" s="111"/>
      <c r="AF14" s="106">
        <v>3</v>
      </c>
      <c r="AG14" s="44" t="str">
        <f>IF(AH14&lt;&gt;"",":","")</f>
        <v>:</v>
      </c>
      <c r="AH14" s="112">
        <v>0</v>
      </c>
    </row>
    <row r="15" spans="1:34" s="38" customFormat="1" ht="16.5">
      <c r="A15" s="113"/>
      <c r="B15" s="114">
        <v>2</v>
      </c>
      <c r="C15" s="115" t="s">
        <v>16</v>
      </c>
      <c r="D15" s="116">
        <v>5</v>
      </c>
      <c r="E15" s="105" t="str">
        <f>IF(C7&lt;&gt;"",C7,"")</f>
        <v>Annalena</v>
      </c>
      <c r="F15" s="44" t="str">
        <f>IF(G15&lt;&gt;"","-","")</f>
        <v>-</v>
      </c>
      <c r="G15" s="105" t="str">
        <f>IF(C10&lt;&gt;"",C10,"")</f>
        <v>Victoria</v>
      </c>
      <c r="H15" s="106">
        <v>1</v>
      </c>
      <c r="I15" s="44" t="str">
        <f>IF(J15&lt;&gt;"",":","")</f>
        <v>:</v>
      </c>
      <c r="J15" s="107">
        <v>3</v>
      </c>
      <c r="K15" s="117"/>
      <c r="L15" s="69"/>
      <c r="M15" s="37">
        <v>1</v>
      </c>
      <c r="N15" s="46" t="s">
        <v>16</v>
      </c>
      <c r="O15" s="118">
        <v>4</v>
      </c>
      <c r="P15" s="105" t="str">
        <f>IF(C6&lt;&gt;"",C6,"")</f>
        <v>Daniela</v>
      </c>
      <c r="Q15" s="53"/>
      <c r="R15" s="55"/>
      <c r="S15" s="55"/>
      <c r="T15" s="55"/>
      <c r="U15" s="55"/>
      <c r="V15" s="55"/>
      <c r="W15" s="44" t="str">
        <f>IF(X15&lt;&gt;"","-","")</f>
        <v>-</v>
      </c>
      <c r="X15" s="105" t="str">
        <f>IF(C9&lt;&gt;"",C9,"")</f>
        <v>Saskia</v>
      </c>
      <c r="Y15" s="53"/>
      <c r="Z15" s="55"/>
      <c r="AA15" s="55"/>
      <c r="AB15" s="55"/>
      <c r="AC15" s="55"/>
      <c r="AD15" s="55"/>
      <c r="AE15" s="55"/>
      <c r="AF15" s="106">
        <v>3</v>
      </c>
      <c r="AG15" s="44" t="str">
        <f>IF(AH15&lt;&gt;"",":","")</f>
        <v>:</v>
      </c>
      <c r="AH15" s="119">
        <v>0</v>
      </c>
    </row>
    <row r="16" spans="1:34" s="38" customFormat="1" ht="16.5">
      <c r="A16" s="120"/>
      <c r="B16" s="121">
        <v>3</v>
      </c>
      <c r="C16" s="122" t="s">
        <v>16</v>
      </c>
      <c r="D16" s="123">
        <v>4</v>
      </c>
      <c r="E16" s="124" t="str">
        <f>IF(C8&lt;&gt;"",C8,"")</f>
        <v>Annika</v>
      </c>
      <c r="F16" s="81" t="str">
        <f>IF(G16&lt;&gt;"","-","")</f>
        <v>-</v>
      </c>
      <c r="G16" s="125" t="str">
        <f>IF(C9&lt;&gt;"",C9,"")</f>
        <v>Saskia</v>
      </c>
      <c r="H16" s="126">
        <v>2</v>
      </c>
      <c r="I16" s="81" t="str">
        <f>IF(J16&lt;&gt;"",":","")</f>
        <v>:</v>
      </c>
      <c r="J16" s="127">
        <v>3</v>
      </c>
      <c r="K16" s="128"/>
      <c r="L16" s="129"/>
      <c r="M16" s="130">
        <v>2</v>
      </c>
      <c r="N16" s="131" t="s">
        <v>16</v>
      </c>
      <c r="O16" s="132">
        <v>3</v>
      </c>
      <c r="P16" s="124" t="str">
        <f>IF(C7&lt;&gt;"",C7,"")</f>
        <v>Annalena</v>
      </c>
      <c r="Q16" s="133"/>
      <c r="R16" s="134"/>
      <c r="S16" s="134"/>
      <c r="T16" s="134"/>
      <c r="U16" s="134"/>
      <c r="V16" s="134"/>
      <c r="W16" s="81" t="str">
        <f>IF(X16&lt;&gt;"","-","")</f>
        <v>-</v>
      </c>
      <c r="X16" s="125" t="str">
        <f>IF(C8&lt;&gt;"",C8,"")</f>
        <v>Annika</v>
      </c>
      <c r="Y16" s="133"/>
      <c r="Z16" s="134"/>
      <c r="AA16" s="134"/>
      <c r="AB16" s="134"/>
      <c r="AC16" s="134"/>
      <c r="AD16" s="134"/>
      <c r="AE16" s="134"/>
      <c r="AF16" s="135">
        <v>3</v>
      </c>
      <c r="AG16" s="81" t="str">
        <f>IF(AH16&lt;&gt;"",":","")</f>
        <v>:</v>
      </c>
      <c r="AH16" s="136">
        <v>1</v>
      </c>
    </row>
    <row r="17" spans="1:34" s="38" customFormat="1" ht="16.5">
      <c r="A17" s="101" t="s">
        <v>18</v>
      </c>
      <c r="B17" s="102">
        <v>4</v>
      </c>
      <c r="C17" s="137" t="s">
        <v>16</v>
      </c>
      <c r="D17" s="104">
        <v>6</v>
      </c>
      <c r="E17" s="138" t="str">
        <f>IF(C9&lt;&gt;"",C9,"")</f>
        <v>Saskia</v>
      </c>
      <c r="F17" s="139">
        <f>IF(G17&lt;&gt;"","-","")</f>
      </c>
      <c r="G17" s="138">
        <f>IF(C11&lt;&gt;"",C11,"")</f>
      </c>
      <c r="H17" s="106">
        <v>3</v>
      </c>
      <c r="I17" s="139" t="str">
        <f>IF(J17&lt;&gt;"",":","")</f>
        <v>:</v>
      </c>
      <c r="J17" s="107">
        <v>0</v>
      </c>
      <c r="K17" s="108" t="s">
        <v>19</v>
      </c>
      <c r="L17" s="109"/>
      <c r="M17" s="140">
        <v>3</v>
      </c>
      <c r="N17" s="141" t="s">
        <v>16</v>
      </c>
      <c r="O17" s="142">
        <v>6</v>
      </c>
      <c r="P17" s="138" t="str">
        <f>IF(C8&lt;&gt;"",C8,"")</f>
        <v>Annika</v>
      </c>
      <c r="Q17" s="110"/>
      <c r="R17" s="111"/>
      <c r="S17" s="111"/>
      <c r="T17" s="111"/>
      <c r="U17" s="111"/>
      <c r="V17" s="111"/>
      <c r="W17" s="44">
        <f>IF(X17&lt;&gt;"","-","")</f>
      </c>
      <c r="X17" s="105">
        <f>IF(C11&lt;&gt;"",C11,"")</f>
      </c>
      <c r="Y17" s="110"/>
      <c r="Z17" s="143"/>
      <c r="AA17" s="111"/>
      <c r="AB17" s="111"/>
      <c r="AC17" s="111"/>
      <c r="AD17" s="111"/>
      <c r="AE17" s="111"/>
      <c r="AF17" s="106">
        <v>3</v>
      </c>
      <c r="AG17" s="139" t="str">
        <f>IF(AH17&lt;&gt;"",":","")</f>
        <v>:</v>
      </c>
      <c r="AH17" s="119">
        <v>0</v>
      </c>
    </row>
    <row r="18" spans="1:34" s="38" customFormat="1" ht="16.5">
      <c r="A18" s="113"/>
      <c r="B18" s="114">
        <v>3</v>
      </c>
      <c r="C18" s="115" t="s">
        <v>16</v>
      </c>
      <c r="D18" s="116">
        <v>5</v>
      </c>
      <c r="E18" s="105" t="str">
        <f>IF(C8&lt;&gt;"",C8,"")</f>
        <v>Annika</v>
      </c>
      <c r="F18" s="44" t="str">
        <f>IF(G18&lt;&gt;"","-","")</f>
        <v>-</v>
      </c>
      <c r="G18" s="105" t="str">
        <f>IF(C10&lt;&gt;"",C10,"")</f>
        <v>Victoria</v>
      </c>
      <c r="H18" s="106">
        <v>1</v>
      </c>
      <c r="I18" s="44" t="str">
        <f>IF(J18&lt;&gt;"",":","")</f>
        <v>:</v>
      </c>
      <c r="J18" s="107">
        <v>3</v>
      </c>
      <c r="K18" s="117"/>
      <c r="L18" s="69"/>
      <c r="M18" s="144">
        <v>2</v>
      </c>
      <c r="N18" s="145" t="s">
        <v>16</v>
      </c>
      <c r="O18" s="146">
        <v>4</v>
      </c>
      <c r="P18" s="105" t="str">
        <f>IF(C7&lt;&gt;"",C7,"")</f>
        <v>Annalena</v>
      </c>
      <c r="Q18" s="53"/>
      <c r="R18" s="55"/>
      <c r="S18" s="55"/>
      <c r="T18" s="55"/>
      <c r="U18" s="55"/>
      <c r="V18" s="55"/>
      <c r="W18" s="44" t="str">
        <f>IF(X18&lt;&gt;"","-","")</f>
        <v>-</v>
      </c>
      <c r="X18" s="105" t="str">
        <f>IF(C9&lt;&gt;"",C9,"")</f>
        <v>Saskia</v>
      </c>
      <c r="Y18" s="53"/>
      <c r="Z18" s="147"/>
      <c r="AA18" s="55"/>
      <c r="AB18" s="55"/>
      <c r="AC18" s="55"/>
      <c r="AD18" s="55"/>
      <c r="AE18" s="55"/>
      <c r="AF18" s="148">
        <v>0</v>
      </c>
      <c r="AG18" s="44" t="str">
        <f>IF(AH18&lt;&gt;"",":","")</f>
        <v>:</v>
      </c>
      <c r="AH18" s="149">
        <v>3</v>
      </c>
    </row>
    <row r="19" spans="1:34" s="38" customFormat="1" ht="16.5" customHeight="1">
      <c r="A19" s="128"/>
      <c r="B19" s="150">
        <v>1</v>
      </c>
      <c r="C19" s="151" t="s">
        <v>16</v>
      </c>
      <c r="D19" s="152">
        <v>2</v>
      </c>
      <c r="E19" s="124" t="str">
        <f>IF(C6&lt;&gt;"",C6,"")</f>
        <v>Daniela</v>
      </c>
      <c r="F19" s="81" t="str">
        <f>IF(G19&lt;&gt;"","-","")</f>
        <v>-</v>
      </c>
      <c r="G19" s="125" t="str">
        <f>IF(C7&lt;&gt;"",C7,"")</f>
        <v>Annalena</v>
      </c>
      <c r="H19" s="126">
        <v>3</v>
      </c>
      <c r="I19" s="81" t="str">
        <f>IF(J19&lt;&gt;"",":","")</f>
        <v>:</v>
      </c>
      <c r="J19" s="153">
        <v>0</v>
      </c>
      <c r="K19" s="154"/>
      <c r="L19" s="155"/>
      <c r="M19" s="156">
        <v>1</v>
      </c>
      <c r="N19" s="157" t="s">
        <v>16</v>
      </c>
      <c r="O19" s="158">
        <v>5</v>
      </c>
      <c r="P19" s="124" t="str">
        <f>IF(C6&lt;&gt;"",C6,"")</f>
        <v>Daniela</v>
      </c>
      <c r="Q19" s="159"/>
      <c r="R19" s="159"/>
      <c r="S19" s="159"/>
      <c r="T19" s="159"/>
      <c r="U19" s="159"/>
      <c r="V19" s="159"/>
      <c r="W19" s="81" t="str">
        <f>IF(X19&lt;&gt;"","-","")</f>
        <v>-</v>
      </c>
      <c r="X19" s="125" t="str">
        <f>IF(C10&lt;&gt;"",C10,"")</f>
        <v>Victoria</v>
      </c>
      <c r="Z19" s="159"/>
      <c r="AA19" s="159"/>
      <c r="AB19" s="159"/>
      <c r="AC19" s="159"/>
      <c r="AD19" s="159"/>
      <c r="AE19" s="155"/>
      <c r="AF19" s="160">
        <v>3</v>
      </c>
      <c r="AG19" s="44" t="str">
        <f>IF(AH19&lt;&gt;"",":","")</f>
        <v>:</v>
      </c>
      <c r="AH19" s="119">
        <v>2</v>
      </c>
    </row>
    <row r="20" spans="1:34" ht="16.5">
      <c r="A20" s="161" t="s">
        <v>20</v>
      </c>
      <c r="B20" s="162">
        <v>2</v>
      </c>
      <c r="C20" s="163" t="s">
        <v>16</v>
      </c>
      <c r="D20" s="164">
        <v>6</v>
      </c>
      <c r="E20" s="165" t="str">
        <f>IF(C7&lt;&gt;"",C7,"")</f>
        <v>Annalena</v>
      </c>
      <c r="F20" s="139">
        <f>IF(G20&lt;&gt;"","-","")</f>
      </c>
      <c r="G20" s="138">
        <f>IF(C11&lt;&gt;"",C11,"")</f>
      </c>
      <c r="H20" s="166">
        <v>3</v>
      </c>
      <c r="I20" s="167" t="str">
        <f>IF(J20&lt;&gt;"",":","")</f>
        <v>:</v>
      </c>
      <c r="J20" s="149">
        <v>0</v>
      </c>
      <c r="K20" s="168"/>
      <c r="L20" s="169" t="s">
        <v>21</v>
      </c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70"/>
    </row>
    <row r="21" spans="1:34" ht="16.5">
      <c r="A21" s="171"/>
      <c r="B21" s="162">
        <v>1</v>
      </c>
      <c r="C21" s="163" t="s">
        <v>16</v>
      </c>
      <c r="D21" s="164">
        <v>3</v>
      </c>
      <c r="E21" s="172" t="str">
        <f>IF(C6&lt;&gt;"",C6,"")</f>
        <v>Daniela</v>
      </c>
      <c r="F21" s="44" t="str">
        <f>IF(G21&lt;&gt;"","-","")</f>
        <v>-</v>
      </c>
      <c r="G21" s="105" t="str">
        <f>IF(C8&lt;&gt;"",C8,"")</f>
        <v>Annika</v>
      </c>
      <c r="H21" s="173">
        <v>3</v>
      </c>
      <c r="I21" s="174" t="str">
        <f>IF(J21&lt;&gt;"",":","")</f>
        <v>:</v>
      </c>
      <c r="J21" s="175">
        <v>0</v>
      </c>
      <c r="K21" s="3"/>
      <c r="L21" s="176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73"/>
    </row>
    <row r="22" spans="1:34" ht="16.5">
      <c r="A22" s="177"/>
      <c r="B22" s="150">
        <v>4</v>
      </c>
      <c r="C22" s="151" t="s">
        <v>16</v>
      </c>
      <c r="D22" s="152">
        <v>5</v>
      </c>
      <c r="E22" s="124" t="str">
        <f>IF(C9&lt;&gt;"",C9,"")</f>
        <v>Saskia</v>
      </c>
      <c r="F22" s="81" t="str">
        <f>IF(G22&lt;&gt;"","-","")</f>
        <v>-</v>
      </c>
      <c r="G22" s="125" t="str">
        <f>IF(C10&lt;&gt;"",C10,"")</f>
        <v>Victoria</v>
      </c>
      <c r="H22" s="178">
        <v>0</v>
      </c>
      <c r="I22" s="179" t="str">
        <f>IF(J22&lt;&gt;"",":","")</f>
        <v>:</v>
      </c>
      <c r="J22" s="180">
        <v>3</v>
      </c>
      <c r="K22" s="181"/>
      <c r="L22" s="181" t="s">
        <v>23</v>
      </c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</row>
    <row r="27" ht="15.75" customHeight="1"/>
  </sheetData>
  <sheetProtection selectLockedCells="1" selectUnlockedCells="1"/>
  <printOptions/>
  <pageMargins left="0.39375" right="0.19652777777777777" top="0.39375" bottom="0.3937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U15" sqref="U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6er-ko Jeder gegen Jeden (Variable Sätze)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Friederike </cp:lastModifiedBy>
  <cp:lastPrinted>2000-02-04T11:40:06Z</cp:lastPrinted>
  <dcterms:created xsi:type="dcterms:W3CDTF">1998-04-24T10:22:55Z</dcterms:created>
  <dcterms:modified xsi:type="dcterms:W3CDTF">2018-01-06T12:20:16Z</dcterms:modified>
  <cp:category/>
  <cp:version/>
  <cp:contentType/>
  <cp:contentStatus/>
  <cp:revision>11</cp:revision>
</cp:coreProperties>
</file>